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S:\Compras\LINDOLFO\Motores\W12\"/>
    </mc:Choice>
  </mc:AlternateContent>
  <xr:revisionPtr revIDLastSave="0" documentId="13_ncr:1_{B224D97C-8450-4D8A-8F6C-DA825ABC84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1" sheetId="1" r:id="rId1"/>
  </sheets>
  <definedNames>
    <definedName name="_xlnm._FilterDatabase" localSheetId="0" hidden="1">Plan1!$A$1:$I$12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D11" i="1"/>
  <c r="I9" i="1"/>
  <c r="I10" i="1" s="1"/>
  <c r="J10" i="1" s="1"/>
  <c r="I8" i="1"/>
  <c r="I7" i="1"/>
  <c r="I6" i="1"/>
  <c r="I5" i="1"/>
  <c r="I4" i="1"/>
  <c r="I11" i="1" l="1"/>
</calcChain>
</file>

<file path=xl/sharedStrings.xml><?xml version="1.0" encoding="utf-8"?>
<sst xmlns="http://schemas.openxmlformats.org/spreadsheetml/2006/main" count="18" uniqueCount="18">
  <si>
    <t>Motor</t>
  </si>
  <si>
    <t>Consumo Mensal</t>
  </si>
  <si>
    <t>Diferença</t>
  </si>
  <si>
    <t>0.16cv 2p</t>
  </si>
  <si>
    <t>0.25cv 2p</t>
  </si>
  <si>
    <t>0.33cv 2p</t>
  </si>
  <si>
    <t>0.50cv 2p</t>
  </si>
  <si>
    <t>0.12cv 4p</t>
  </si>
  <si>
    <t>0.33cv 4p</t>
  </si>
  <si>
    <t>0.12cv 2p</t>
  </si>
  <si>
    <t>0.25cv 4p</t>
  </si>
  <si>
    <t>Cód W22 Sictell</t>
  </si>
  <si>
    <t>Cod W22 WEG</t>
  </si>
  <si>
    <t>Valor W12</t>
  </si>
  <si>
    <t>Valor W22</t>
  </si>
  <si>
    <t>Cód W12 Sictell</t>
  </si>
  <si>
    <t>Cód W12 WEG</t>
  </si>
  <si>
    <t>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</si>
</sst>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J11" sqref="J11"/>
    </sheetView>
  </sheetViews>
  <sheetFormatPr defaultColWidth="17" defaultRowHeight="14.4" x14ac:dyDescent="0.3"/>
  <cols>
    <col min="5" max="6" width="0" hidden="1" customWidth="1"/>
  </cols>
  <sheetData>
    <row r="1" spans="1:10" x14ac:dyDescent="0.3">
      <c r="A1" t="s">
        <v>0</v>
      </c>
      <c r="B1" t="s">
        <v>11</v>
      </c>
      <c r="C1" t="s">
        <v>12</v>
      </c>
      <c r="D1" t="s">
        <v>14</v>
      </c>
      <c r="E1" t="s">
        <v>15</v>
      </c>
      <c r="F1" t="s">
        <v>16</v>
      </c>
      <c r="G1" t="s">
        <v>13</v>
      </c>
      <c r="H1" t="s">
        <v>1</v>
      </c>
      <c r="I1" t="s">
        <v>2</v>
      </c>
    </row>
    <row r="2" spans="1:10" x14ac:dyDescent="0.3">
      <c r="A2" t="s">
        <v>9</v>
      </c>
      <c r="D2" s="1"/>
      <c r="G2" s="1">
        <v>446.19</v>
      </c>
    </row>
    <row r="3" spans="1:10" x14ac:dyDescent="0.3">
      <c r="A3" t="s">
        <v>7</v>
      </c>
      <c r="D3" s="1"/>
      <c r="G3" s="1">
        <v>420.66</v>
      </c>
    </row>
    <row r="4" spans="1:10" x14ac:dyDescent="0.3">
      <c r="A4" t="s">
        <v>3</v>
      </c>
      <c r="B4">
        <v>5212</v>
      </c>
      <c r="C4">
        <v>11416755</v>
      </c>
      <c r="D4" s="1">
        <v>598.48</v>
      </c>
      <c r="G4" s="1">
        <v>451.63</v>
      </c>
      <c r="H4">
        <v>0.2</v>
      </c>
      <c r="I4" s="1">
        <f>(D4-G4)*H4</f>
        <v>29.370000000000005</v>
      </c>
    </row>
    <row r="5" spans="1:10" x14ac:dyDescent="0.3">
      <c r="A5" t="s">
        <v>4</v>
      </c>
      <c r="B5">
        <v>5183</v>
      </c>
      <c r="C5">
        <v>11416808</v>
      </c>
      <c r="D5" s="1">
        <v>600.07000000000005</v>
      </c>
      <c r="G5" s="1">
        <v>452.74</v>
      </c>
      <c r="H5">
        <v>0.5</v>
      </c>
      <c r="I5" s="1">
        <f t="shared" ref="I5:I9" si="0">(D5-G5)*H5</f>
        <v>73.66500000000002</v>
      </c>
    </row>
    <row r="6" spans="1:10" x14ac:dyDescent="0.3">
      <c r="A6" t="s">
        <v>10</v>
      </c>
      <c r="B6">
        <v>5147</v>
      </c>
      <c r="C6">
        <v>11417328</v>
      </c>
      <c r="D6" s="1">
        <v>592.92999999999995</v>
      </c>
      <c r="G6" s="1">
        <v>444.34</v>
      </c>
      <c r="H6">
        <v>0.6</v>
      </c>
      <c r="I6" s="1">
        <f t="shared" si="0"/>
        <v>89.153999999999982</v>
      </c>
    </row>
    <row r="7" spans="1:10" x14ac:dyDescent="0.3">
      <c r="A7" t="s">
        <v>5</v>
      </c>
      <c r="B7">
        <v>5213</v>
      </c>
      <c r="C7">
        <v>11416809</v>
      </c>
      <c r="D7" s="1">
        <v>605.89</v>
      </c>
      <c r="G7" s="1">
        <v>456.76</v>
      </c>
      <c r="H7">
        <v>0.2</v>
      </c>
      <c r="I7" s="1">
        <f t="shared" si="0"/>
        <v>29.826000000000001</v>
      </c>
    </row>
    <row r="8" spans="1:10" x14ac:dyDescent="0.3">
      <c r="A8" t="s">
        <v>8</v>
      </c>
      <c r="B8">
        <v>5148</v>
      </c>
      <c r="C8">
        <v>11417331</v>
      </c>
      <c r="D8" s="1">
        <v>609.83000000000004</v>
      </c>
      <c r="G8" s="1">
        <v>456.03</v>
      </c>
      <c r="H8">
        <v>0.8</v>
      </c>
      <c r="I8" s="1">
        <f t="shared" si="0"/>
        <v>123.04000000000006</v>
      </c>
    </row>
    <row r="9" spans="1:10" x14ac:dyDescent="0.3">
      <c r="A9" t="s">
        <v>6</v>
      </c>
      <c r="B9">
        <v>5149</v>
      </c>
      <c r="C9">
        <v>11416810</v>
      </c>
      <c r="D9" s="1">
        <v>637.25</v>
      </c>
      <c r="G9" s="1">
        <v>464.88</v>
      </c>
      <c r="H9">
        <v>1</v>
      </c>
      <c r="I9" s="1">
        <f t="shared" si="0"/>
        <v>172.37</v>
      </c>
      <c r="J9" s="2" t="s">
        <v>17</v>
      </c>
    </row>
    <row r="10" spans="1:10" x14ac:dyDescent="0.3">
      <c r="D10" s="1"/>
      <c r="G10" s="1"/>
      <c r="I10" s="1">
        <f>SUM(I4:I9)</f>
        <v>517.42500000000007</v>
      </c>
      <c r="J10" s="3">
        <f>I10*12</f>
        <v>6209.1</v>
      </c>
    </row>
    <row r="11" spans="1:10" x14ac:dyDescent="0.3">
      <c r="D11" s="1">
        <f>G11+156.8</f>
        <v>611.20000000000005</v>
      </c>
      <c r="G11" s="1">
        <v>454.4</v>
      </c>
      <c r="H11">
        <f>SUM(H4:H9)*12</f>
        <v>39.599999999999994</v>
      </c>
      <c r="I11" s="1">
        <f>(D11-G11)*H11</f>
        <v>6209.2800000000016</v>
      </c>
    </row>
    <row r="12" spans="1:10" x14ac:dyDescent="0.3">
      <c r="D12" s="1"/>
      <c r="G12" s="1"/>
      <c r="H12" s="1"/>
    </row>
    <row r="13" spans="1:10" x14ac:dyDescent="0.3">
      <c r="H13" s="1"/>
    </row>
    <row r="14" spans="1:10" x14ac:dyDescent="0.3">
      <c r="H14" s="1"/>
    </row>
  </sheetData>
  <autoFilter ref="A1:I12" xr:uid="{00000000-0001-0000-0000-000000000000}">
    <sortState xmlns:xlrd2="http://schemas.microsoft.com/office/spreadsheetml/2017/richdata2" ref="A2:I12">
      <sortCondition ref="A1:A12"/>
    </sortState>
  </autoFilter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Lindolfo Marinho de Sena Neto</dc:creator>
  <cp:lastModifiedBy>Lindolfo Marinho de Sena Neto</cp:lastModifiedBy>
  <dcterms:created xsi:type="dcterms:W3CDTF">2015-06-05T18:19:34Z</dcterms:created>
  <dcterms:modified xsi:type="dcterms:W3CDTF">2023-07-07T18:28:38Z</dcterms:modified>
</cp:coreProperties>
</file>